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E\2912D~1.WPI\EOGNAB~1\NABRWN~1\ZAACZN~1\POPRAW~1\WERSJE~1\ZAACZN~2\ZAACZN~1\"/>
    </mc:Choice>
  </mc:AlternateContent>
  <xr:revisionPtr revIDLastSave="0" documentId="13_ncr:1_{8CE5C19F-2221-4B07-8B5F-110AA19FE791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Metodyka - pomoc operacyj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C8" i="1" l="1"/>
  <c r="C6" i="1"/>
  <c r="I13" i="1" s="1"/>
  <c r="H15" i="1" l="1"/>
  <c r="I15" i="1"/>
  <c r="I16" i="1" s="1"/>
  <c r="I14" i="1"/>
  <c r="C13" i="1"/>
  <c r="C14" i="1" s="1"/>
  <c r="D13" i="1"/>
  <c r="H13" i="1"/>
  <c r="G15" i="1"/>
  <c r="D15" i="1"/>
  <c r="E15" i="1"/>
  <c r="C15" i="1"/>
  <c r="F15" i="1"/>
  <c r="F13" i="1"/>
  <c r="F14" i="1" s="1"/>
  <c r="E13" i="1"/>
  <c r="G13" i="1"/>
  <c r="E16" i="1" l="1"/>
  <c r="F16" i="1"/>
  <c r="G16" i="1"/>
  <c r="G14" i="1"/>
  <c r="E14" i="1"/>
  <c r="H14" i="1"/>
  <c r="H16" i="1"/>
  <c r="D16" i="1"/>
  <c r="D14" i="1"/>
  <c r="C16" i="1"/>
  <c r="J16" i="1" l="1"/>
  <c r="J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Mariusz Pulikowski</author>
  </authors>
  <commentList>
    <comment ref="C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Należy zastosować aktualna stopę SWAP odpwiednią dla okresu realizacji zadań stanowiących pomoc operacyjną
</t>
        </r>
      </text>
    </comment>
    <comment ref="C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Należy zastosować stopę bazową aktualną na dzień łożenia wniosku</t>
        </r>
      </text>
    </comment>
    <comment ref="J18" authorId="0" shapeId="0" xr:uid="{54B5FD4F-368F-475F-95E0-8F494F4C24A3}">
      <text>
        <r>
          <rPr>
            <sz val="9"/>
            <color indexed="81"/>
            <rFont val="Tahoma"/>
            <family val="2"/>
            <charset val="238"/>
          </rPr>
          <t>Należy zastosować właściwą stopę dofinansowania ze środków MF EOG (85% albo  95%)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<sst xmlns="http://schemas.openxmlformats.org/spreadsheetml/2006/main" count="20" uniqueCount="20">
  <si>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wartość nominalna pomocy</t>
  </si>
  <si>
    <t>stopa rozsądnego zysku</t>
  </si>
  <si>
    <t>stopa dyskontowa</t>
  </si>
  <si>
    <t>współczynnik dyskontowania</t>
  </si>
  <si>
    <t>razem</t>
  </si>
  <si>
    <t>kolorem żółtym wyróżniono komórki zawierające dane wejściowe (wprowadzane przez beneficjenta)</t>
  </si>
  <si>
    <t>komórki niewyróżnione zawierają wyniki pośrednich etapów wyliczeń</t>
  </si>
  <si>
    <t>kolorem zielonym wyróżniono komórkę zawierającą ostateczny wynik wyliczeń tj. maksymalną kwotę pomocy wg. metody podstawowej</t>
  </si>
  <si>
    <t>maksymalna kwota pomocy dla projektu (po zdyskontowaniu)</t>
  </si>
  <si>
    <t>aktualna stopa swap*</t>
  </si>
  <si>
    <t xml:space="preserve"> * należy zastosować aktualną w dniu złożenia wniosku o dofinansowanie stopę swap dla okresu odpowiadającego okresowi realizacji projektu</t>
  </si>
  <si>
    <t xml:space="preserve"> ** należy zastosować stopę bazową aktualną w dniu złożenia wniosku o dofinansowanie</t>
  </si>
  <si>
    <t>aktualna stopa bazowa**</t>
  </si>
  <si>
    <t>Wyliczenie maksymalnej kwoty pomocy operacyjnej metodą podstawową</t>
  </si>
  <si>
    <r>
      <t>koszty kwalifikowane projektu</t>
    </r>
    <r>
      <rPr>
        <sz val="10"/>
        <color rgb="FFFF0000"/>
        <rFont val="Tahoma"/>
        <family val="2"/>
        <charset val="238"/>
      </rPr>
      <t xml:space="preserve"> (pomoc operacyjna)</t>
    </r>
  </si>
  <si>
    <r>
      <t xml:space="preserve">przychody projektu </t>
    </r>
    <r>
      <rPr>
        <sz val="10"/>
        <color rgb="FFFF0000"/>
        <rFont val="Tahoma"/>
        <family val="2"/>
        <charset val="238"/>
      </rPr>
      <t>(związne z pomocą operacyjną)</t>
    </r>
  </si>
  <si>
    <t>wartość nominalna rozsądnego zysku</t>
  </si>
  <si>
    <t>Maksymalna kwota dofinansowania dla Programu</t>
  </si>
  <si>
    <t xml:space="preserve">Grant MF EOG </t>
  </si>
  <si>
    <t xml:space="preserve">Poziom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</si>
</sst>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 applyProtection="1">
      <alignment vertical="center"/>
      <protection locked="0"/>
    </xf>
    <xf numFmtId="164" fontId="2" fillId="0" borderId="1" xfId="1" applyNumberFormat="1" applyFont="1" applyBorder="1" applyAlignment="1">
      <alignment vertical="center"/>
    </xf>
    <xf numFmtId="10" fontId="2" fillId="2" borderId="1" xfId="1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3" fillId="3" borderId="0" xfId="0" applyNumberFormat="1" applyFont="1" applyFill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01_znak_podstawowy_kolor_biale_tlo_fc95b3f1-88f3-48c2-8986-2521b491684511111111111111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517071</xdr:colOff>
      <xdr:row>29</xdr:row>
      <xdr:rowOff>176892</xdr:rowOff>
    </xdr:from>
    <xdr:to>
      <xdr:col>7</xdr:col>
      <xdr:colOff>585107</xdr:colOff>
      <xdr:row>34</xdr:row>
      <xdr:rowOff>163284</xdr:rowOff>
    </xdr:to>
    <xdr:pic>
      <xdr:nvPicPr>
        <xdr:cNvPr id="3" name="Obraz 2" descr="cid:01_znak_podstawowy_kolor_biale_tlo_fc95b3f1-88f3-48c2-8986-2521b4916845111111111111111.png">
          <a:extLst>
            <a:ext uri="{FF2B5EF4-FFF2-40B4-BE49-F238E27FC236}">
              <a16:creationId xmlns:a16="http://schemas.microsoft.com/office/drawing/2014/main" id="{BB54CF38-9DF6-44E3-BFAB-02366F3DB61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4214" y="6395356"/>
          <a:ext cx="2313214" cy="8708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2680606</xdr:colOff>
      <xdr:row>29</xdr:row>
      <xdr:rowOff>163286</xdr:rowOff>
    </xdr:from>
    <xdr:to>
      <xdr:col>2</xdr:col>
      <xdr:colOff>639535</xdr:colOff>
      <xdr:row>34</xdr:row>
      <xdr:rowOff>81643</xdr:rowOff>
    </xdr:to>
    <xdr:pic>
      <xdr:nvPicPr>
        <xdr:cNvPr id="5" name="Obraz 4" descr="C:\Users\kbinkiewicz\Desktop\pobrane.png">
          <a:extLst>
            <a:ext uri="{FF2B5EF4-FFF2-40B4-BE49-F238E27FC236}">
              <a16:creationId xmlns:a16="http://schemas.microsoft.com/office/drawing/2014/main" id="{CAD00C1F-03B3-4A34-974C-BC2AE9B6BF9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963" y="6381750"/>
          <a:ext cx="1796143" cy="802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8"/>
  <sheetViews>
    <sheetView tabSelected="1" zoomScale="70" zoomScaleNormal="70" workbookViewId="0">
      <selection activeCell="D37" sqref="D37"/>
    </sheetView>
  </sheetViews>
  <sheetFormatPr defaultRowHeight="14.25"/>
  <cols>
    <col min="1" max="1" width="9" style="2"/>
    <col min="2" max="2" width="50.375" style="2" customWidth="1"/>
    <col min="3" max="3" width="9.5" style="3" bestFit="1" customWidth="1"/>
    <col min="4" max="5" width="9.875" style="3" bestFit="1" customWidth="1"/>
    <col min="6" max="9" width="9.875" style="3" customWidth="1"/>
    <col min="10" max="10" width="14.875" style="2" customWidth="1"/>
    <col min="11" max="11" width="10.375" style="1" bestFit="1" customWidth="1"/>
    <col min="12" max="12" width="9" style="1"/>
  </cols>
  <sheetData>
    <row r="2" spans="2:10">
      <c r="B2" s="4" t="s">
        <v>13</v>
      </c>
    </row>
    <row r="4" spans="2:10" ht="20.100000000000001" customHeight="1"/>
    <row r="5" spans="2:10" ht="20.100000000000001" customHeight="1">
      <c r="B5" s="6" t="s">
        <v>9</v>
      </c>
      <c r="C5" s="15">
        <v>4.5999999999999999E-2</v>
      </c>
    </row>
    <row r="6" spans="2:10" ht="20.100000000000001" customHeight="1">
      <c r="B6" s="6" t="s">
        <v>1</v>
      </c>
      <c r="C6" s="14">
        <f>C5+1%</f>
        <v>5.6000000000000001E-2</v>
      </c>
    </row>
    <row r="7" spans="2:10" ht="20.100000000000001" customHeight="1">
      <c r="B7" s="6" t="s">
        <v>12</v>
      </c>
      <c r="C7" s="15">
        <v>4.2999999999999997E-2</v>
      </c>
    </row>
    <row r="8" spans="2:10" ht="20.100000000000001" customHeight="1">
      <c r="B8" s="6" t="s">
        <v>2</v>
      </c>
      <c r="C8" s="14">
        <f>C7+1%</f>
        <v>5.2999999999999999E-2</v>
      </c>
    </row>
    <row r="9" spans="2:10" ht="20.100000000000001" customHeight="1"/>
    <row r="10" spans="2:10" ht="20.100000000000001" customHeight="1">
      <c r="B10" s="6"/>
      <c r="C10" s="7">
        <v>2026</v>
      </c>
      <c r="D10" s="7">
        <v>2027</v>
      </c>
      <c r="E10" s="7">
        <v>2028</v>
      </c>
      <c r="F10" s="7">
        <v>2029</v>
      </c>
      <c r="G10" s="7">
        <v>2030</v>
      </c>
      <c r="H10" s="7">
        <v>2031</v>
      </c>
      <c r="I10" s="7">
        <v>2029</v>
      </c>
      <c r="J10" s="8" t="s">
        <v>4</v>
      </c>
    </row>
    <row r="11" spans="2:10" ht="20.100000000000001" customHeight="1">
      <c r="B11" s="6" t="s">
        <v>15</v>
      </c>
      <c r="C11" s="13"/>
      <c r="D11" s="13"/>
      <c r="E11" s="13"/>
      <c r="F11" s="13"/>
      <c r="G11" s="13"/>
      <c r="H11" s="13"/>
      <c r="I11" s="13"/>
      <c r="J11" s="21"/>
    </row>
    <row r="12" spans="2:10" ht="20.100000000000001" customHeight="1">
      <c r="B12" s="6" t="s">
        <v>14</v>
      </c>
      <c r="C12" s="13"/>
      <c r="D12" s="13"/>
      <c r="E12" s="13"/>
      <c r="F12" s="13"/>
      <c r="G12" s="13"/>
      <c r="H12" s="13"/>
      <c r="I12" s="13"/>
      <c r="J12" s="22"/>
    </row>
    <row r="13" spans="2:10" ht="20.100000000000001" customHeight="1">
      <c r="B13" s="6" t="s">
        <v>0</v>
      </c>
      <c r="C13" s="9">
        <f>(C12/(1-$C$6))-C11</f>
        <v>0</v>
      </c>
      <c r="D13" s="9">
        <f>(D12/(1-$C$6))-D11</f>
        <v>0</v>
      </c>
      <c r="E13" s="9">
        <f t="shared" ref="E13:I13" si="0">(E12/(1-$C$6))-E11</f>
        <v>0</v>
      </c>
      <c r="F13" s="9">
        <f t="shared" si="0"/>
        <v>0</v>
      </c>
      <c r="G13" s="9">
        <f t="shared" si="0"/>
        <v>0</v>
      </c>
      <c r="H13" s="9">
        <f t="shared" si="0"/>
        <v>0</v>
      </c>
      <c r="I13" s="9">
        <f t="shared" si="0"/>
        <v>0</v>
      </c>
      <c r="J13" s="22"/>
    </row>
    <row r="14" spans="2:10" ht="20.100000000000001" customHeight="1">
      <c r="B14" s="6" t="s">
        <v>16</v>
      </c>
      <c r="C14" s="9">
        <f>C11+C13-C12</f>
        <v>0</v>
      </c>
      <c r="D14" s="9">
        <f t="shared" ref="D14:I14" si="1">D11+D13-D12</f>
        <v>0</v>
      </c>
      <c r="E14" s="9">
        <f t="shared" si="1"/>
        <v>0</v>
      </c>
      <c r="F14" s="9">
        <f t="shared" si="1"/>
        <v>0</v>
      </c>
      <c r="G14" s="9">
        <f t="shared" si="1"/>
        <v>0</v>
      </c>
      <c r="H14" s="9">
        <f t="shared" si="1"/>
        <v>0</v>
      </c>
      <c r="I14" s="9">
        <f t="shared" si="1"/>
        <v>0</v>
      </c>
      <c r="J14" s="22"/>
    </row>
    <row r="15" spans="2:10" ht="20.100000000000001" customHeight="1">
      <c r="B15" s="6" t="s">
        <v>3</v>
      </c>
      <c r="C15" s="10">
        <f t="shared" ref="C15:G15" si="2">1/(1+$C$8)^(C10-$C$10)</f>
        <v>1</v>
      </c>
      <c r="D15" s="10">
        <f t="shared" si="2"/>
        <v>0.94966761633428309</v>
      </c>
      <c r="E15" s="10">
        <f t="shared" si="2"/>
        <v>0.90186858151403904</v>
      </c>
      <c r="F15" s="10">
        <f t="shared" si="2"/>
        <v>0.85647538605321849</v>
      </c>
      <c r="G15" s="10">
        <f t="shared" si="2"/>
        <v>0.81336693832214479</v>
      </c>
      <c r="H15" s="10">
        <f>1/(1+$C$8)^(H10-$C$10)</f>
        <v>0.77242824152150513</v>
      </c>
      <c r="I15" s="10">
        <f>1/(1+$C$8)^(I10-$C$10)</f>
        <v>0.85647538605321849</v>
      </c>
      <c r="J15" s="23"/>
    </row>
    <row r="16" spans="2:10" ht="20.100000000000001" customHeight="1">
      <c r="B16" s="6" t="s">
        <v>8</v>
      </c>
      <c r="C16" s="9">
        <f t="shared" ref="C16:H16" si="3">C13*C15</f>
        <v>0</v>
      </c>
      <c r="D16" s="9">
        <f t="shared" si="3"/>
        <v>0</v>
      </c>
      <c r="E16" s="9">
        <f>E13*E15</f>
        <v>0</v>
      </c>
      <c r="F16" s="9">
        <f t="shared" si="3"/>
        <v>0</v>
      </c>
      <c r="G16" s="9">
        <f t="shared" si="3"/>
        <v>0</v>
      </c>
      <c r="H16" s="9">
        <f t="shared" si="3"/>
        <v>0</v>
      </c>
      <c r="I16" s="9">
        <f>I13*I15</f>
        <v>0</v>
      </c>
      <c r="J16" s="11">
        <f>SUM(C16:H16)</f>
        <v>0</v>
      </c>
    </row>
    <row r="17" spans="2:11" ht="20.100000000000001" customHeight="1">
      <c r="B17" s="17"/>
      <c r="C17" s="18"/>
      <c r="D17" s="18"/>
      <c r="E17" s="18"/>
      <c r="F17" s="18"/>
      <c r="G17" s="18"/>
      <c r="H17" s="18"/>
      <c r="I17" s="18"/>
      <c r="J17" s="19"/>
    </row>
    <row r="18" spans="2:11" ht="20.100000000000001" customHeight="1">
      <c r="B18" s="25" t="s">
        <v>19</v>
      </c>
      <c r="C18" s="25"/>
      <c r="D18" s="25"/>
      <c r="E18" s="25"/>
      <c r="F18" s="25"/>
      <c r="G18" s="25"/>
      <c r="H18" s="25"/>
      <c r="I18" s="25"/>
      <c r="J18" s="20">
        <v>0.85</v>
      </c>
    </row>
    <row r="19" spans="2:11" ht="20.100000000000001" customHeight="1">
      <c r="B19" s="16"/>
      <c r="C19" s="16"/>
      <c r="D19" s="16"/>
      <c r="E19" s="16"/>
      <c r="F19" s="16"/>
      <c r="G19" s="16"/>
      <c r="H19" s="16"/>
      <c r="I19" s="16"/>
    </row>
    <row r="20" spans="2:11">
      <c r="B20" s="24" t="s">
        <v>17</v>
      </c>
      <c r="C20" s="25"/>
      <c r="D20" s="25"/>
      <c r="E20" s="25"/>
      <c r="F20" s="25"/>
      <c r="G20" s="25"/>
      <c r="H20" s="25"/>
      <c r="I20" s="26"/>
      <c r="J20" s="9">
        <f>J18*(C12+D12+E12+F12+G12+H12)</f>
        <v>0</v>
      </c>
      <c r="K20" s="5"/>
    </row>
    <row r="22" spans="2:11">
      <c r="B22" s="24" t="s">
        <v>18</v>
      </c>
      <c r="C22" s="25"/>
      <c r="D22" s="25"/>
      <c r="E22" s="25"/>
      <c r="F22" s="25"/>
      <c r="G22" s="25"/>
      <c r="H22" s="25"/>
      <c r="I22" s="26"/>
      <c r="J22" s="12">
        <f>IF(J16&lt;J20,J16,J20)</f>
        <v>0</v>
      </c>
    </row>
    <row r="24" spans="2:11">
      <c r="B24" s="2" t="s">
        <v>5</v>
      </c>
    </row>
    <row r="25" spans="2:11">
      <c r="B25" s="2" t="s">
        <v>6</v>
      </c>
    </row>
    <row r="26" spans="2:11">
      <c r="B26" s="2" t="s">
        <v>7</v>
      </c>
    </row>
    <row r="27" spans="2:11">
      <c r="B27" s="2" t="s">
        <v>10</v>
      </c>
    </row>
    <row r="28" spans="2:11">
      <c r="B28" s="2" t="s">
        <v>11</v>
      </c>
    </row>
  </sheetData>
  <mergeCells count="4">
    <mergeCell ref="J11:J15"/>
    <mergeCell ref="B20:I20"/>
    <mergeCell ref="B22:I22"/>
    <mergeCell ref="B18:I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Metodyka - pomoc operacyjna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m_marek</dc:creator>
  <cp:lastModifiedBy>Mariusz Pulikowski</cp:lastModifiedBy>
  <cp:lastPrinted>2018-04-03T13:46:35Z</cp:lastPrinted>
  <dcterms:created xsi:type="dcterms:W3CDTF">2018-03-21T07:59:16Z</dcterms:created>
  <dcterms:modified xsi:type="dcterms:W3CDTF">2026-07-14T09:14:00Z</dcterms:modified>
</cp:coreProperties>
</file>